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Claudia\2016\Transparencia\Presupuesto 2016\Publicacion Transparencia\"/>
    </mc:Choice>
  </mc:AlternateContent>
  <bookViews>
    <workbookView xWindow="0" yWindow="0" windowWidth="12645" windowHeight="7335" tabRatio="525"/>
  </bookViews>
  <sheets>
    <sheet name="CRI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5" l="1"/>
  <c r="J24" i="15"/>
  <c r="P24" i="15" l="1"/>
  <c r="O24" i="15"/>
  <c r="N24" i="15"/>
  <c r="M24" i="15"/>
  <c r="L24" i="15"/>
  <c r="I24" i="15"/>
  <c r="H24" i="15"/>
  <c r="G24" i="15"/>
  <c r="F24" i="15"/>
  <c r="D21" i="15"/>
  <c r="D16" i="15"/>
  <c r="D11" i="15"/>
  <c r="D9" i="15" s="1"/>
  <c r="Q21" i="15" l="1"/>
  <c r="P21" i="15"/>
  <c r="O21" i="15"/>
  <c r="N21" i="15"/>
  <c r="M21" i="15"/>
  <c r="L21" i="15"/>
  <c r="K21" i="15"/>
  <c r="J21" i="15"/>
  <c r="I21" i="15"/>
  <c r="H21" i="15"/>
  <c r="G21" i="15"/>
  <c r="F21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Q11" i="15"/>
  <c r="P11" i="15"/>
  <c r="O11" i="15"/>
  <c r="N11" i="15"/>
  <c r="M11" i="15"/>
  <c r="M9" i="15" s="1"/>
  <c r="L11" i="15"/>
  <c r="K11" i="15"/>
  <c r="J11" i="15"/>
  <c r="I11" i="15"/>
  <c r="H11" i="15"/>
  <c r="G11" i="15"/>
  <c r="F11" i="15"/>
  <c r="O9" i="15" l="1"/>
  <c r="I9" i="15"/>
  <c r="Q9" i="15"/>
  <c r="K9" i="15"/>
  <c r="G9" i="15"/>
  <c r="F9" i="15"/>
  <c r="J9" i="15"/>
  <c r="N9" i="15"/>
  <c r="H9" i="15"/>
  <c r="L9" i="15"/>
  <c r="P9" i="15"/>
  <c r="E21" i="15" l="1"/>
  <c r="E16" i="15"/>
  <c r="E11" i="15"/>
  <c r="E9" i="15" l="1"/>
</calcChain>
</file>

<file path=xl/sharedStrings.xml><?xml version="1.0" encoding="utf-8"?>
<sst xmlns="http://schemas.openxmlformats.org/spreadsheetml/2006/main" count="33" uniqueCount="33">
  <si>
    <t>UNIVERSIDAD AUTÓNOMA DE AGUASCALIENTES</t>
  </si>
  <si>
    <t>Participaciones y Aportaciones</t>
  </si>
  <si>
    <t>Participaciones</t>
  </si>
  <si>
    <t>Aportaciones</t>
  </si>
  <si>
    <t>Convenios</t>
  </si>
  <si>
    <t>TOTAL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</si>
  <si>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</si>
  <si>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</si>
  <si>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</si>
  <si>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por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</si>
  <si>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</si>
  <si>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</si>
  <si>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</si>
  <si>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</si>
  <si>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</si>
  <si>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Análogos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</si>
  <si>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</si>
  <si>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</si>
  <si>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</si>
  <si>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</si>
  <si>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</si>
  <si>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</si>
  <si>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</si>
  <si>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</si>
  <si>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</si>
  <si>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</si>
  <si>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</si>
  <si>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</si>
  <si>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 ANUAL</t>
  </si>
  <si>
    <t>MODIFICADO ANUAL</t>
  </si>
  <si>
    <t>Subsidios y Subvenciones*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</si>
  <si>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En este rubro se presenta el presupuesto asignado a la Universidad Autónoma de Aguascalientes contenido en el Presupuesto de Egresos del Estado de Aguascalientes para el Ejercicio Fiscal 2016.  Cabe mencionar que en el Artículo 78 se incluyen $326´000,000.00, cuyo calendario es fijo; y en el Artículo 96 "se incluye la cantidad de $18´500,000.00 que podrá ser reasignada hasta dicho monto a favor de la UAA, según el calendario que la SEFI determine, siempre y cuando, la UAA justifique y compruebe a la SEFI la necesidad y conveniencia de aplicar hasta el monto señalado en proyectos de importancia para la UAA".</t>
    </r>
  </si>
  <si>
    <t>CALENDARIO DE INGRESOS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</si>
</sst>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2" fillId="0" borderId="0" xfId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2" fillId="2" borderId="5" xfId="1" applyFont="1" applyFill="1" applyBorder="1" applyAlignment="1">
      <alignment horizontal="center"/>
    </xf>
    <xf numFmtId="0" fontId="2" fillId="2" borderId="8" xfId="0" applyFont="1" applyFill="1" applyBorder="1" applyAlignment="1"/>
    <xf numFmtId="0" fontId="3" fillId="0" borderId="10" xfId="0" applyFont="1" applyBorder="1"/>
    <xf numFmtId="0" fontId="3" fillId="3" borderId="11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4" fontId="2" fillId="2" borderId="9" xfId="1" applyFont="1" applyFill="1" applyBorder="1"/>
    <xf numFmtId="44" fontId="3" fillId="0" borderId="15" xfId="1" applyFont="1" applyBorder="1"/>
    <xf numFmtId="44" fontId="3" fillId="0" borderId="16" xfId="1" applyFont="1" applyBorder="1"/>
    <xf numFmtId="44" fontId="3" fillId="3" borderId="17" xfId="1" applyFont="1" applyFill="1" applyBorder="1"/>
    <xf numFmtId="44" fontId="3" fillId="0" borderId="17" xfId="1" applyFont="1" applyBorder="1"/>
    <xf numFmtId="44" fontId="3" fillId="0" borderId="18" xfId="1" applyFont="1" applyBorder="1"/>
    <xf numFmtId="44" fontId="3" fillId="0" borderId="19" xfId="1" applyFont="1" applyBorder="1"/>
    <xf numFmtId="44" fontId="3" fillId="0" borderId="17" xfId="1" applyFont="1" applyFill="1" applyBorder="1"/>
    <xf numFmtId="44" fontId="3" fillId="3" borderId="20" xfId="1" applyFont="1" applyFill="1" applyBorder="1"/>
    <xf numFmtId="44" fontId="3" fillId="0" borderId="20" xfId="1" applyFont="1" applyFill="1" applyBorder="1"/>
    <xf numFmtId="44" fontId="3" fillId="3" borderId="18" xfId="1" applyFont="1" applyFill="1" applyBorder="1"/>
    <xf numFmtId="0" fontId="2" fillId="2" borderId="9" xfId="0" applyFont="1" applyFill="1" applyBorder="1" applyAlignment="1">
      <alignment horizontal="center"/>
    </xf>
    <xf numFmtId="44" fontId="2" fillId="0" borderId="16" xfId="1" applyFont="1" applyBorder="1"/>
    <xf numFmtId="44" fontId="2" fillId="3" borderId="17" xfId="1" applyFont="1" applyFill="1" applyBorder="1"/>
    <xf numFmtId="44" fontId="2" fillId="0" borderId="17" xfId="1" applyFont="1" applyBorder="1"/>
    <xf numFmtId="44" fontId="2" fillId="0" borderId="18" xfId="1" applyFont="1" applyBorder="1"/>
    <xf numFmtId="44" fontId="2" fillId="0" borderId="19" xfId="1" applyFont="1" applyBorder="1"/>
    <xf numFmtId="44" fontId="2" fillId="0" borderId="17" xfId="1" applyFont="1" applyFill="1" applyBorder="1"/>
    <xf numFmtId="44" fontId="2" fillId="3" borderId="20" xfId="1" applyFont="1" applyFill="1" applyBorder="1"/>
    <xf numFmtId="44" fontId="2" fillId="0" borderId="20" xfId="1" applyFont="1" applyFill="1" applyBorder="1"/>
    <xf numFmtId="44" fontId="2" fillId="3" borderId="18" xfId="1" applyFont="1" applyFill="1" applyBorder="1"/>
    <xf numFmtId="4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tabSelected="1" zoomScale="75" zoomScaleNormal="75" workbookViewId="0">
      <selection activeCell="A9" sqref="A9"/>
    </sheetView>
  </sheetViews>
  <sheetFormatPr baseColWidth="10" defaultColWidth="11.42578125" defaultRowHeight="14.25" x14ac:dyDescent="0.2"/>
  <cols>
    <col min="1" max="1" width="5.7109375" style="1" customWidth="1"/>
    <col min="2" max="2" width="5.7109375" style="2" customWidth="1"/>
    <col min="3" max="3" width="79.140625" style="1" customWidth="1"/>
    <col min="4" max="4" width="20.85546875" style="1" customWidth="1"/>
    <col min="5" max="5" width="20.7109375" style="3" customWidth="1"/>
    <col min="6" max="6" width="18.28515625" style="1" bestFit="1" customWidth="1"/>
    <col min="7" max="7" width="17.140625" style="1" bestFit="1" customWidth="1"/>
    <col min="8" max="9" width="18.28515625" style="1" bestFit="1" customWidth="1"/>
    <col min="10" max="10" width="17.140625" style="1" bestFit="1" customWidth="1"/>
    <col min="11" max="12" width="18.28515625" style="1" bestFit="1" customWidth="1"/>
    <col min="13" max="15" width="17.140625" style="1" bestFit="1" customWidth="1"/>
    <col min="16" max="17" width="18.28515625" style="1" bestFit="1" customWidth="1"/>
    <col min="18" max="18" width="17.140625" style="1" bestFit="1" customWidth="1"/>
    <col min="19" max="16384" width="11.42578125" style="1"/>
  </cols>
  <sheetData>
    <row r="2" spans="2:17" ht="15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5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ht="15" x14ac:dyDescent="0.25">
      <c r="B4" s="47" t="s">
        <v>32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2:17" ht="15" thickBot="1" x14ac:dyDescent="0.25"/>
    <row r="7" spans="2:17" s="9" customFormat="1" ht="15.75" thickBot="1" x14ac:dyDescent="0.3">
      <c r="B7" s="14"/>
      <c r="C7" s="16"/>
      <c r="D7" s="36" t="s">
        <v>28</v>
      </c>
      <c r="E7" s="36" t="s">
        <v>29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20</v>
      </c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  <c r="P7" s="15" t="s">
        <v>26</v>
      </c>
      <c r="Q7" s="15" t="s">
        <v>27</v>
      </c>
    </row>
    <row r="8" spans="2:17" s="9" customFormat="1" ht="15.75" thickBot="1" x14ac:dyDescent="0.3">
      <c r="D8" s="4"/>
      <c r="E8" s="4"/>
    </row>
    <row r="9" spans="2:17" s="9" customFormat="1" ht="15.75" thickBot="1" x14ac:dyDescent="0.3">
      <c r="B9" s="52" t="s">
        <v>5</v>
      </c>
      <c r="C9" s="53"/>
      <c r="D9" s="25">
        <f>D11+D16+D21</f>
        <v>1382648071</v>
      </c>
      <c r="E9" s="25">
        <f>E11+E16+E21</f>
        <v>1376450538</v>
      </c>
      <c r="F9" s="25">
        <f t="shared" ref="F9:Q9" si="0">F11+F16+F21</f>
        <v>144451777</v>
      </c>
      <c r="G9" s="25">
        <f t="shared" si="0"/>
        <v>83436777</v>
      </c>
      <c r="H9" s="25">
        <f t="shared" si="0"/>
        <v>135064277</v>
      </c>
      <c r="I9" s="25">
        <f t="shared" si="0"/>
        <v>97516777</v>
      </c>
      <c r="J9" s="25">
        <f t="shared" si="0"/>
        <v>97516777</v>
      </c>
      <c r="K9" s="25">
        <f t="shared" si="0"/>
        <v>144451777</v>
      </c>
      <c r="L9" s="25">
        <f t="shared" si="0"/>
        <v>120984277</v>
      </c>
      <c r="M9" s="25">
        <f t="shared" si="0"/>
        <v>97516777</v>
      </c>
      <c r="N9" s="25">
        <f t="shared" si="0"/>
        <v>97516777</v>
      </c>
      <c r="O9" s="25">
        <f t="shared" si="0"/>
        <v>97516777</v>
      </c>
      <c r="P9" s="25">
        <f t="shared" si="0"/>
        <v>144451777</v>
      </c>
      <c r="Q9" s="25">
        <f t="shared" si="0"/>
        <v>116025991</v>
      </c>
    </row>
    <row r="10" spans="2:17" ht="15" thickBot="1" x14ac:dyDescent="0.25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15.75" thickBot="1" x14ac:dyDescent="0.3">
      <c r="B11" s="50" t="s">
        <v>6</v>
      </c>
      <c r="C11" s="51"/>
      <c r="D11" s="25">
        <f>SUM(D12:D14)</f>
        <v>280989327</v>
      </c>
      <c r="E11" s="25">
        <f>SUM(E12:E14)</f>
        <v>280989327</v>
      </c>
      <c r="F11" s="25">
        <f t="shared" ref="F11:Q11" si="1">SUM(F12:F14)</f>
        <v>23415777</v>
      </c>
      <c r="G11" s="25">
        <f t="shared" si="1"/>
        <v>23415777</v>
      </c>
      <c r="H11" s="25">
        <f t="shared" si="1"/>
        <v>23415777</v>
      </c>
      <c r="I11" s="25">
        <f t="shared" si="1"/>
        <v>23415777</v>
      </c>
      <c r="J11" s="25">
        <f t="shared" si="1"/>
        <v>23415777</v>
      </c>
      <c r="K11" s="25">
        <f t="shared" si="1"/>
        <v>23415777</v>
      </c>
      <c r="L11" s="25">
        <f t="shared" si="1"/>
        <v>23415777</v>
      </c>
      <c r="M11" s="25">
        <f t="shared" si="1"/>
        <v>23415777</v>
      </c>
      <c r="N11" s="25">
        <f t="shared" si="1"/>
        <v>23415777</v>
      </c>
      <c r="O11" s="25">
        <f t="shared" si="1"/>
        <v>23415777</v>
      </c>
      <c r="P11" s="25">
        <f t="shared" si="1"/>
        <v>23415777</v>
      </c>
      <c r="Q11" s="25">
        <f t="shared" si="1"/>
        <v>23415780</v>
      </c>
    </row>
    <row r="12" spans="2:17" ht="15" x14ac:dyDescent="0.25">
      <c r="B12" s="7"/>
      <c r="C12" s="17" t="s">
        <v>7</v>
      </c>
      <c r="D12" s="37">
        <v>280989327</v>
      </c>
      <c r="E12" s="37">
        <v>280989327</v>
      </c>
      <c r="F12" s="27">
        <v>23415777</v>
      </c>
      <c r="G12" s="27">
        <v>23415777</v>
      </c>
      <c r="H12" s="27">
        <v>23415777</v>
      </c>
      <c r="I12" s="27">
        <v>23415777</v>
      </c>
      <c r="J12" s="27">
        <v>23415777</v>
      </c>
      <c r="K12" s="27">
        <v>23415777</v>
      </c>
      <c r="L12" s="27">
        <v>23415777</v>
      </c>
      <c r="M12" s="27">
        <v>23415777</v>
      </c>
      <c r="N12" s="27">
        <v>23415777</v>
      </c>
      <c r="O12" s="27">
        <v>23415777</v>
      </c>
      <c r="P12" s="27">
        <v>23415777</v>
      </c>
      <c r="Q12" s="27">
        <v>23415780</v>
      </c>
    </row>
    <row r="13" spans="2:17" ht="15" x14ac:dyDescent="0.25">
      <c r="B13" s="8"/>
      <c r="C13" s="18" t="s">
        <v>8</v>
      </c>
      <c r="D13" s="38">
        <v>0</v>
      </c>
      <c r="E13" s="3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2:17" ht="15" x14ac:dyDescent="0.25">
      <c r="B14" s="5"/>
      <c r="C14" s="19" t="s">
        <v>9</v>
      </c>
      <c r="D14" s="39">
        <v>0</v>
      </c>
      <c r="E14" s="3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</row>
    <row r="15" spans="2:17" ht="15.75" thickBot="1" x14ac:dyDescent="0.3">
      <c r="B15" s="6"/>
      <c r="C15" s="20"/>
      <c r="D15" s="40"/>
      <c r="E15" s="4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ht="15.75" thickBot="1" x14ac:dyDescent="0.3">
      <c r="B16" s="50" t="s">
        <v>1</v>
      </c>
      <c r="C16" s="51"/>
      <c r="D16" s="25">
        <f>SUM(D17:D19)</f>
        <v>757179200</v>
      </c>
      <c r="E16" s="25">
        <f>SUM(E17:E19)</f>
        <v>750961211</v>
      </c>
      <c r="F16" s="25">
        <f t="shared" ref="F16:Q16" si="2">SUM(F17:F19)</f>
        <v>93870000</v>
      </c>
      <c r="G16" s="25">
        <f t="shared" si="2"/>
        <v>32855000</v>
      </c>
      <c r="H16" s="25">
        <f t="shared" si="2"/>
        <v>84482500</v>
      </c>
      <c r="I16" s="25">
        <f t="shared" si="2"/>
        <v>46935000</v>
      </c>
      <c r="J16" s="25">
        <f t="shared" si="2"/>
        <v>46935000</v>
      </c>
      <c r="K16" s="25">
        <f t="shared" si="2"/>
        <v>93870000</v>
      </c>
      <c r="L16" s="25">
        <f t="shared" si="2"/>
        <v>70402500</v>
      </c>
      <c r="M16" s="25">
        <f t="shared" si="2"/>
        <v>46935000</v>
      </c>
      <c r="N16" s="25">
        <f t="shared" si="2"/>
        <v>46935000</v>
      </c>
      <c r="O16" s="25">
        <f t="shared" si="2"/>
        <v>46935000</v>
      </c>
      <c r="P16" s="25">
        <f t="shared" si="2"/>
        <v>93870000</v>
      </c>
      <c r="Q16" s="25">
        <f t="shared" si="2"/>
        <v>46936211</v>
      </c>
    </row>
    <row r="17" spans="2:18" ht="15" x14ac:dyDescent="0.25">
      <c r="B17" s="7"/>
      <c r="C17" s="17" t="s">
        <v>2</v>
      </c>
      <c r="D17" s="37">
        <v>0</v>
      </c>
      <c r="E17" s="3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2:18" ht="15" x14ac:dyDescent="0.25">
      <c r="B18" s="8"/>
      <c r="C18" s="18" t="s">
        <v>3</v>
      </c>
      <c r="D18" s="38">
        <v>0</v>
      </c>
      <c r="E18" s="3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</row>
    <row r="19" spans="2:18" ht="15" x14ac:dyDescent="0.25">
      <c r="B19" s="5"/>
      <c r="C19" s="19" t="s">
        <v>4</v>
      </c>
      <c r="D19" s="39">
        <v>757179200</v>
      </c>
      <c r="E19" s="39">
        <v>750961211</v>
      </c>
      <c r="F19" s="29">
        <v>93870000</v>
      </c>
      <c r="G19" s="29">
        <v>32855000</v>
      </c>
      <c r="H19" s="29">
        <v>84482500</v>
      </c>
      <c r="I19" s="29">
        <v>46935000</v>
      </c>
      <c r="J19" s="29">
        <v>46935000</v>
      </c>
      <c r="K19" s="29">
        <v>93870000</v>
      </c>
      <c r="L19" s="29">
        <v>70402500</v>
      </c>
      <c r="M19" s="29">
        <v>46935000</v>
      </c>
      <c r="N19" s="29">
        <v>46935000</v>
      </c>
      <c r="O19" s="29">
        <v>46935000</v>
      </c>
      <c r="P19" s="29">
        <v>93870000</v>
      </c>
      <c r="Q19" s="29">
        <v>46936211</v>
      </c>
    </row>
    <row r="20" spans="2:18" ht="15.75" thickBot="1" x14ac:dyDescent="0.3">
      <c r="B20" s="13"/>
      <c r="C20" s="21"/>
      <c r="D20" s="41"/>
      <c r="E20" s="4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8" ht="15.75" thickBot="1" x14ac:dyDescent="0.3">
      <c r="B21" s="50" t="s">
        <v>10</v>
      </c>
      <c r="C21" s="51"/>
      <c r="D21" s="25">
        <f>SUM(D22:D27)</f>
        <v>344479544</v>
      </c>
      <c r="E21" s="25">
        <f>SUM(E22:E27)</f>
        <v>344500000</v>
      </c>
      <c r="F21" s="25">
        <f t="shared" ref="F21:Q21" si="3">SUM(F22:F27)</f>
        <v>27166000</v>
      </c>
      <c r="G21" s="25">
        <f t="shared" si="3"/>
        <v>27166000</v>
      </c>
      <c r="H21" s="25">
        <f t="shared" si="3"/>
        <v>27166000</v>
      </c>
      <c r="I21" s="25">
        <f t="shared" si="3"/>
        <v>27166000</v>
      </c>
      <c r="J21" s="25">
        <f t="shared" si="3"/>
        <v>27166000</v>
      </c>
      <c r="K21" s="25">
        <f t="shared" si="3"/>
        <v>27166000</v>
      </c>
      <c r="L21" s="25">
        <f t="shared" si="3"/>
        <v>27166000</v>
      </c>
      <c r="M21" s="25">
        <f t="shared" si="3"/>
        <v>27166000</v>
      </c>
      <c r="N21" s="25">
        <f t="shared" si="3"/>
        <v>27166000</v>
      </c>
      <c r="O21" s="25">
        <f t="shared" si="3"/>
        <v>27166000</v>
      </c>
      <c r="P21" s="25">
        <f t="shared" si="3"/>
        <v>27166000</v>
      </c>
      <c r="Q21" s="25">
        <f t="shared" si="3"/>
        <v>45674000</v>
      </c>
    </row>
    <row r="22" spans="2:18" ht="15" x14ac:dyDescent="0.25">
      <c r="B22" s="7"/>
      <c r="C22" s="17" t="s">
        <v>11</v>
      </c>
      <c r="D22" s="37">
        <v>0</v>
      </c>
      <c r="E22" s="3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2:18" ht="15" x14ac:dyDescent="0.25">
      <c r="B23" s="8"/>
      <c r="C23" s="18" t="s">
        <v>12</v>
      </c>
      <c r="D23" s="38">
        <v>0</v>
      </c>
      <c r="E23" s="3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2:18" ht="15" x14ac:dyDescent="0.25">
      <c r="B24" s="11"/>
      <c r="C24" s="22" t="s">
        <v>30</v>
      </c>
      <c r="D24" s="42">
        <v>344479544</v>
      </c>
      <c r="E24" s="42">
        <v>344500000</v>
      </c>
      <c r="F24" s="29">
        <f t="shared" ref="F24:P24" si="4">13583000*2</f>
        <v>27166000</v>
      </c>
      <c r="G24" s="29">
        <f t="shared" si="4"/>
        <v>27166000</v>
      </c>
      <c r="H24" s="29">
        <f t="shared" si="4"/>
        <v>27166000</v>
      </c>
      <c r="I24" s="29">
        <f t="shared" si="4"/>
        <v>27166000</v>
      </c>
      <c r="J24" s="29">
        <f t="shared" si="4"/>
        <v>27166000</v>
      </c>
      <c r="K24" s="29">
        <f t="shared" si="4"/>
        <v>27166000</v>
      </c>
      <c r="L24" s="29">
        <f t="shared" si="4"/>
        <v>27166000</v>
      </c>
      <c r="M24" s="29">
        <f t="shared" si="4"/>
        <v>27166000</v>
      </c>
      <c r="N24" s="29">
        <f t="shared" si="4"/>
        <v>27166000</v>
      </c>
      <c r="O24" s="29">
        <f t="shared" si="4"/>
        <v>27166000</v>
      </c>
      <c r="P24" s="29">
        <f t="shared" si="4"/>
        <v>27166000</v>
      </c>
      <c r="Q24" s="32">
        <v>45674000</v>
      </c>
      <c r="R24" s="46"/>
    </row>
    <row r="25" spans="2:18" ht="15" x14ac:dyDescent="0.25">
      <c r="B25" s="10"/>
      <c r="C25" s="23" t="s">
        <v>13</v>
      </c>
      <c r="D25" s="43">
        <v>0</v>
      </c>
      <c r="E25" s="4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2:18" ht="15" x14ac:dyDescent="0.25">
      <c r="B26" s="11"/>
      <c r="C26" s="22" t="s">
        <v>14</v>
      </c>
      <c r="D26" s="44">
        <v>0</v>
      </c>
      <c r="E26" s="4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</row>
    <row r="27" spans="2:18" ht="15.75" thickBot="1" x14ac:dyDescent="0.3">
      <c r="B27" s="12"/>
      <c r="C27" s="24" t="s">
        <v>15</v>
      </c>
      <c r="D27" s="45">
        <v>0</v>
      </c>
      <c r="E27" s="4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</row>
    <row r="28" spans="2:18" ht="15" customHeight="1" x14ac:dyDescent="0.2">
      <c r="B28" s="48" t="s">
        <v>31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2:18" x14ac:dyDescent="0.2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1" spans="2:18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2:18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</sheetData>
  <mergeCells count="9">
    <mergeCell ref="B2:Q2"/>
    <mergeCell ref="B3:Q3"/>
    <mergeCell ref="B4:Q4"/>
    <mergeCell ref="B28:Q29"/>
    <mergeCell ref="B31:Q32"/>
    <mergeCell ref="B16:C16"/>
    <mergeCell ref="B21:C21"/>
    <mergeCell ref="B9:C9"/>
    <mergeCell ref="B11:C11"/>
  </mergeCells>
  <pageMargins left="0.7" right="0.7" top="0.75" bottom="0.75" header="0.3" footer="0.3"/>
  <pageSetup scale="48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2016-08-25T00:44:59Z</dcterms:created>
  <dcterms:modified xsi:type="dcterms:W3CDTF">2017-01-18T14:52:59Z</dcterms:modified>
</cp:coreProperties>
</file>